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7721"/>
  <workbookPr/>
  <mc:AlternateContent xmlns:mc="http://schemas.openxmlformats.org/markup-compatibility/2006">
    <mc:Choice Requires="x15">
      <x15ac:absPath xmlns:x15ac="http://schemas.microsoft.com/office/spreadsheetml/2010/11/ac" url="C:\Users\Luann\Documents\Microsoft work\Excel WAC\Finals_fixes to previously published WAC files_with Roster_11-20\Finals_fixes to previously published WAC files\"/>
    </mc:Choice>
  </mc:AlternateContent>
  <xr:revisionPtr revIDLastSave="0" documentId="8_{181ECF4F-2DF5-4625-8D4C-F2BACF6C31FD}" xr6:coauthVersionLast="12" xr6:coauthVersionMax="12" xr10:uidLastSave="{00000000-0000-0000-0000-000000000000}"/>
  <bookViews>
    <workbookView xWindow="0" yWindow="0" windowWidth="20490" windowHeight="7515" xr2:uid="{00000000-000D-0000-FFFF-FFFF00000000}"/>
  </bookViews>
  <sheets>
    <sheet name="Check Register" sheetId="7" r:id="rId1"/>
  </sheets>
  <definedNames>
    <definedName name="CategoryLookup">Summary[Category]</definedName>
    <definedName name="ChtData">OFFSET('Check Register'!$C$5,1,0,COUNTA(#REF!)-2)</definedName>
    <definedName name="ChtLabels">OFFSET('Check Register'!$B$5,1,0,COUNTA(#REF!)-2)</definedName>
    <definedName name="Transaction">Register[#All]</definedName>
    <definedName name="_xlnm.Print_Titles" localSheetId="0">'Check Register'!$A:$D,'Check Register'!$3:$3</definedName>
  </definedNames>
  <calcPr calcId="171026"/>
</workbook>
</file>

<file path=xl/calcChain.xml><?xml version="1.0" encoding="utf-8"?>
<calcChain xmlns="http://schemas.openxmlformats.org/spreadsheetml/2006/main">
  <c r="K4" i="7" l="1"/>
  <c r="K5" i="7"/>
  <c r="K6" i="7"/>
  <c r="K7" i="7"/>
  <c r="K8" i="7"/>
  <c r="K9" i="7"/>
  <c r="J1" i="7"/>
  <c r="C10" i="7"/>
  <c r="C5" i="7"/>
  <c r="C6" i="7"/>
  <c r="C7" i="7"/>
  <c r="C8" i="7"/>
  <c r="C9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Check Register Tip: </t>
        </r>
        <r>
          <rPr>
            <sz val="9"/>
            <color indexed="81"/>
            <rFont val="Tahoma"/>
            <family val="2"/>
          </rPr>
          <t>Deposit needs to stay here for the current balance to calculate correctly.</t>
        </r>
      </text>
    </comment>
  </commentList>
</comments>
</file>

<file path=xl/sharedStrings.xml><?xml version="1.0" encoding="utf-8"?>
<sst xmlns="http://schemas.openxmlformats.org/spreadsheetml/2006/main" count="37" uniqueCount="28">
  <si>
    <t xml:space="preserve"> Check Register</t>
  </si>
  <si>
    <t>Current Balance</t>
  </si>
  <si>
    <t>Spending Summary</t>
  </si>
  <si>
    <t>Check #</t>
  </si>
  <si>
    <t>Date</t>
  </si>
  <si>
    <t>Description</t>
  </si>
  <si>
    <t>Category</t>
  </si>
  <si>
    <t>Withdrawal (-)</t>
  </si>
  <si>
    <t>Deposit (+)</t>
  </si>
  <si>
    <t>Balance</t>
  </si>
  <si>
    <t>Total</t>
  </si>
  <si>
    <t>Beginning Balance</t>
  </si>
  <si>
    <t>Deposit</t>
  </si>
  <si>
    <t>Debit card</t>
  </si>
  <si>
    <t>School Registration</t>
  </si>
  <si>
    <t>School</t>
  </si>
  <si>
    <t>Groceries</t>
  </si>
  <si>
    <t>City Power &amp; Light</t>
  </si>
  <si>
    <t>Utilities</t>
  </si>
  <si>
    <t>Entertainment</t>
  </si>
  <si>
    <t>School supplies</t>
  </si>
  <si>
    <t>Grocery Store</t>
  </si>
  <si>
    <t>Southridge Video</t>
  </si>
  <si>
    <t>Other</t>
  </si>
  <si>
    <t xml:space="preserve">Modify or add new categories to the </t>
  </si>
  <si>
    <t>summary above. When you add entries</t>
  </si>
  <si>
    <t>in the check register for that category,</t>
  </si>
  <si>
    <t>they will be included in the summary.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</si>
</sst>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12">
    <font>
      <sz val="11"/>
      <color theme="3"/>
      <name val="Calibri"/>
      <family val="2"/>
      <scheme val="minor"/>
    </font>
    <font>
      <sz val="11"/>
      <color theme="0" tint="-0.499984740745262"/>
      <name val="Segoe UI"/>
      <family val="2"/>
    </font>
    <font>
      <b/>
      <sz val="18"/>
      <color theme="2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ajor"/>
    </font>
    <font>
      <sz val="11"/>
      <color theme="2"/>
      <name val="Calibri"/>
      <family val="2"/>
      <scheme val="minor"/>
    </font>
    <font>
      <b/>
      <sz val="12"/>
      <color theme="2"/>
      <name val="Calibri"/>
      <family val="2"/>
      <scheme val="major"/>
    </font>
    <font>
      <b/>
      <sz val="36"/>
      <color theme="2"/>
      <name val="Calibri"/>
      <family val="2"/>
      <scheme val="major"/>
    </font>
    <font>
      <b/>
      <sz val="26"/>
      <color theme="3"/>
      <name val="Calibri"/>
      <family val="2"/>
      <scheme val="major"/>
    </font>
    <font>
      <i/>
      <sz val="11"/>
      <color theme="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 style="thin">
        <color theme="3"/>
      </right>
      <top/>
      <bottom/>
      <diagonal/>
    </border>
  </borders>
  <cellStyleXfs count="5">
    <xf numFmtId="0" fontId="0" fillId="0" borderId="0"/>
    <xf numFmtId="0" fontId="8" fillId="3" borderId="0" applyNumberFormat="0" applyBorder="0" applyProtection="0">
      <alignment vertical="center"/>
    </xf>
    <xf numFmtId="0" fontId="7" fillId="0" borderId="0" applyNumberFormat="0" applyFill="0" applyProtection="0">
      <alignment horizontal="right" vertical="center" indent="4"/>
    </xf>
    <xf numFmtId="0" fontId="2" fillId="0" borderId="0" applyNumberFormat="0" applyFill="0" applyProtection="0">
      <alignment vertical="center"/>
    </xf>
    <xf numFmtId="0" fontId="3" fillId="0" borderId="0" applyNumberFormat="0" applyFill="0" applyAlignment="0" applyProtection="0"/>
  </cellStyleXfs>
  <cellXfs count="41">
    <xf numFmtId="0" fontId="0" fillId="0" borderId="0" xfId="0"/>
    <xf numFmtId="0" fontId="0" fillId="0" borderId="0" xfId="0" applyFont="1" applyFill="1" applyBorder="1"/>
    <xf numFmtId="164" fontId="0" fillId="0" borderId="0" xfId="0" applyNumberFormat="1" applyFont="1" applyFill="1" applyBorder="1"/>
    <xf numFmtId="0" fontId="0" fillId="0" borderId="0" xfId="0" applyFont="1" applyFill="1" applyBorder="1" applyAlignment="1">
      <alignment horizontal="left"/>
    </xf>
    <xf numFmtId="164" fontId="0" fillId="0" borderId="0" xfId="0" applyNumberFormat="1" applyFont="1" applyFill="1" applyBorder="1" applyAlignment="1">
      <alignment horizontal="right"/>
    </xf>
    <xf numFmtId="14" fontId="0" fillId="0" borderId="0" xfId="0" applyNumberFormat="1" applyFont="1" applyFill="1" applyBorder="1" applyAlignment="1">
      <alignment horizontal="right" indent="1"/>
    </xf>
    <xf numFmtId="0" fontId="8" fillId="2" borderId="0" xfId="1" applyFill="1" applyAlignment="1"/>
    <xf numFmtId="0" fontId="1" fillId="2" borderId="0" xfId="0" applyFont="1" applyFill="1" applyAlignment="1"/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right" vertical="center"/>
    </xf>
    <xf numFmtId="164" fontId="0" fillId="2" borderId="0" xfId="0" applyNumberFormat="1" applyFont="1" applyFill="1" applyBorder="1" applyAlignment="1">
      <alignment vertical="center"/>
    </xf>
    <xf numFmtId="0" fontId="0" fillId="2" borderId="0" xfId="0" applyFont="1" applyFill="1" applyBorder="1"/>
    <xf numFmtId="164" fontId="0" fillId="2" borderId="0" xfId="0" applyNumberFormat="1" applyFont="1" applyFill="1" applyBorder="1"/>
    <xf numFmtId="0" fontId="0" fillId="2" borderId="0" xfId="0" applyFill="1"/>
    <xf numFmtId="0" fontId="2" fillId="2" borderId="0" xfId="3" applyFill="1">
      <alignment vertical="center"/>
    </xf>
    <xf numFmtId="0" fontId="8" fillId="2" borderId="0" xfId="1" applyFill="1" applyAlignment="1">
      <alignment horizontal="left" vertical="center" indent="2"/>
    </xf>
    <xf numFmtId="0" fontId="0" fillId="0" borderId="0" xfId="0" applyFont="1" applyFill="1" applyBorder="1" applyAlignment="1">
      <alignment horizontal="left" indent="2"/>
    </xf>
    <xf numFmtId="0" fontId="0" fillId="0" borderId="0" xfId="0" applyAlignment="1">
      <alignment horizontal="left" indent="2"/>
    </xf>
    <xf numFmtId="164" fontId="0" fillId="0" borderId="0" xfId="0" applyNumberFormat="1" applyFont="1" applyFill="1" applyBorder="1" applyAlignment="1">
      <alignment horizontal="right" vertical="center" indent="5"/>
    </xf>
    <xf numFmtId="0" fontId="1" fillId="2" borderId="1" xfId="0" applyFont="1" applyFill="1" applyBorder="1" applyAlignment="1"/>
    <xf numFmtId="0" fontId="0" fillId="2" borderId="1" xfId="0" applyFont="1" applyFill="1" applyBorder="1" applyAlignment="1">
      <alignment horizontal="right" vertical="center"/>
    </xf>
    <xf numFmtId="164" fontId="0" fillId="2" borderId="1" xfId="0" applyNumberFormat="1" applyFont="1" applyFill="1" applyBorder="1" applyAlignment="1">
      <alignment vertical="center"/>
    </xf>
    <xf numFmtId="164" fontId="0" fillId="2" borderId="1" xfId="0" applyNumberFormat="1" applyFont="1" applyFill="1" applyBorder="1"/>
    <xf numFmtId="0" fontId="0" fillId="2" borderId="1" xfId="0" applyFill="1" applyBorder="1"/>
    <xf numFmtId="0" fontId="4" fillId="0" borderId="0" xfId="0" applyFont="1" applyFill="1" applyBorder="1" applyAlignment="1">
      <alignment horizontal="left" vertical="center" indent="2"/>
    </xf>
    <xf numFmtId="0" fontId="4" fillId="0" borderId="0" xfId="0" applyFont="1" applyFill="1" applyBorder="1" applyAlignment="1">
      <alignment horizontal="left" vertical="center"/>
    </xf>
    <xf numFmtId="0" fontId="0" fillId="2" borderId="0" xfId="0" applyFill="1" applyAlignment="1">
      <alignment horizontal="left" indent="2"/>
    </xf>
    <xf numFmtId="0" fontId="5" fillId="2" borderId="0" xfId="0" applyFont="1" applyFill="1" applyAlignment="1">
      <alignment vertical="top"/>
    </xf>
    <xf numFmtId="0" fontId="9" fillId="2" borderId="0" xfId="0" applyFont="1" applyFill="1" applyAlignment="1">
      <alignment vertical="top"/>
    </xf>
    <xf numFmtId="164" fontId="4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right" vertical="center" indent="5"/>
    </xf>
    <xf numFmtId="164" fontId="0" fillId="0" borderId="0" xfId="0" applyNumberFormat="1"/>
    <xf numFmtId="164" fontId="0" fillId="0" borderId="0" xfId="0" applyNumberFormat="1" applyAlignment="1">
      <alignment horizontal="right" vertical="center" indent="5"/>
    </xf>
    <xf numFmtId="0" fontId="6" fillId="2" borderId="0" xfId="1" applyNumberFormat="1" applyFont="1" applyFill="1" applyAlignment="1">
      <alignment horizontal="right"/>
    </xf>
    <xf numFmtId="0" fontId="0" fillId="2" borderId="0" xfId="0" applyNumberFormat="1" applyFill="1"/>
    <xf numFmtId="14" fontId="0" fillId="0" borderId="0" xfId="0" applyNumberFormat="1" applyAlignment="1">
      <alignment horizontal="right" indent="1"/>
    </xf>
    <xf numFmtId="0" fontId="0" fillId="2" borderId="0" xfId="0" applyNumberFormat="1" applyFill="1" applyAlignment="1">
      <alignment vertical="center"/>
    </xf>
    <xf numFmtId="0" fontId="8" fillId="2" borderId="0" xfId="1" applyNumberFormat="1" applyFill="1" applyAlignment="1">
      <alignment vertical="center"/>
    </xf>
    <xf numFmtId="0" fontId="4" fillId="0" borderId="0" xfId="0" applyNumberFormat="1" applyFont="1" applyFill="1" applyBorder="1" applyAlignment="1">
      <alignment horizontal="left" vertical="center" indent="1"/>
    </xf>
    <xf numFmtId="0" fontId="8" fillId="3" borderId="0" xfId="1" applyFont="1" applyBorder="1" applyAlignment="1">
      <alignment horizontal="left" vertical="center"/>
    </xf>
    <xf numFmtId="164" fontId="7" fillId="2" borderId="0" xfId="2" applyNumberFormat="1" applyFont="1" applyFill="1" applyAlignment="1">
      <alignment horizontal="right" vertical="center" indent="5"/>
    </xf>
  </cellXfs>
  <cellStyles count="5">
    <cellStyle name="শিরোনাম" xfId="1" builtinId="15" customBuiltin="1"/>
    <cellStyle name="শিরোনাম ১" xfId="2" builtinId="16" customBuiltin="1"/>
    <cellStyle name="শিরোনাম ২" xfId="3" builtinId="17" customBuiltin="1"/>
    <cellStyle name="শিরোনাম ৩" xfId="4" builtinId="18" customBuiltin="1"/>
    <cellStyle name="সাধারণ" xfId="0" builtinId="0" customBuiltin="1"/>
  </cellStyles>
  <dxfs count="21">
    <dxf>
      <numFmt numFmtId="164" formatCode="&quot;$&quot;#,##0.00"/>
      <fill>
        <patternFill>
          <fgColor indexed="64"/>
          <bgColor theme="3"/>
        </patternFill>
      </fill>
    </dxf>
    <dxf>
      <fill>
        <patternFill>
          <fgColor indexed="64"/>
          <bgColor theme="3"/>
        </patternFill>
      </fill>
    </dxf>
    <dxf>
      <fill>
        <patternFill>
          <fgColor indexed="64"/>
          <bgColor theme="3"/>
        </patternFill>
      </fill>
    </dxf>
    <dxf>
      <fill>
        <patternFill>
          <fgColor indexed="64"/>
          <bgColor theme="3"/>
        </patternFill>
      </fill>
    </dxf>
    <dxf>
      <numFmt numFmtId="164" formatCode="&quot;$&quot;#,##0.00"/>
      <alignment horizontal="right" vertical="center" textRotation="0" wrapText="0" indent="5" justifyLastLine="0" shrinkToFit="0" readingOrder="0"/>
    </dxf>
    <dxf>
      <numFmt numFmtId="164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4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5" formatCode="m/d/yyyy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mm/dd/yy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left" vertical="bottom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3"/>
        <name val="Calibri"/>
        <scheme val="major"/>
      </font>
    </dxf>
    <dxf>
      <font>
        <color rgb="FFFF0000"/>
      </font>
    </dxf>
    <dxf>
      <fill>
        <patternFill>
          <bgColor theme="2"/>
        </patternFill>
      </fill>
    </dxf>
    <dxf>
      <font>
        <b/>
        <i val="0"/>
      </font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2"/>
      </font>
    </dxf>
  </dxfs>
  <tableStyles count="2" defaultTableStyle="TableStyleMedium2" defaultPivotStyle="PivotStyleLight16">
    <tableStyle name="Check Register Summary" pivot="0" count="2" xr9:uid="{00000000-0011-0000-FFFF-FFFF00000000}">
      <tableStyleElement type="wholeTable" dxfId="20"/>
      <tableStyleElement type="secondRowStripe" dxfId="19"/>
    </tableStyle>
    <tableStyle name="CheckRegister" pivot="0" count="2" xr9:uid="{00000000-0011-0000-FFFF-FFFF01000000}">
      <tableStyleElement type="headerRow" dxfId="18"/>
      <tableStyleElement type="secondRowStripe" dxfId="17"/>
    </tableStyle>
  </tableStyles>
  <colors>
    <mruColors>
      <color rgb="FFF8FA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Register" displayName="Register" ref="E3:K9" headerRowDxfId="15">
  <tableColumns count="7">
    <tableColumn id="1" xr3:uid="{00000000-0010-0000-0000-000001000000}" name="Check #" totalsRowLabel="Totals" dataDxfId="13" totalsRowDxfId="14"/>
    <tableColumn id="6" xr3:uid="{00000000-0010-0000-0000-000006000000}" name="Date" dataDxfId="11" totalsRowDxfId="12"/>
    <tableColumn id="7" xr3:uid="{00000000-0010-0000-0000-000007000000}" name="Description" totalsRowDxfId="10"/>
    <tableColumn id="2" xr3:uid="{00000000-0010-0000-0000-000002000000}" name="Category" totalsRowDxfId="9"/>
    <tableColumn id="3" xr3:uid="{00000000-0010-0000-0000-000003000000}" name="Withdrawal (-)" totalsRowFunction="sum" dataDxfId="7" totalsRowDxfId="8"/>
    <tableColumn id="4" xr3:uid="{00000000-0010-0000-0000-000004000000}" name="Deposit (+)" totalsRowFunction="sum" dataDxfId="5" totalsRowDxfId="6"/>
    <tableColumn id="5" xr3:uid="{00000000-0010-0000-0000-000005000000}" name="Balance" totalsRowFunction="custom" dataDxfId="4">
      <calculatedColumnFormula>IF(ISBLANK(Register[[#This Row],[Withdrawal (-)]]),K3+Register[[#This Row],[Deposit (+)]],K3-Register[[#This Row],[Withdrawal (-)]])</calculatedColumnFormula>
      <totalsRowFormula>Register[[#Totals],[Deposit (+)]]-Register[[#Totals],[Withdrawal (-)]]</totalsRowFormula>
    </tableColumn>
  </tableColumns>
  <tableStyleInfo name="CheckRegister" showFirstColumn="0" showLastColumn="0" showRowStripes="1" showColumnStripes="0"/>
  <extLst>
    <ext xmlns:x14="http://schemas.microsoft.com/office/spreadsheetml/2009/9/main" uri="{504A1905-F514-4f6f-8877-14C23A59335A}">
      <x14:table altText="Check Register" altTextSummary="A list of check and debit card information, such as Description, Category, Withdrawal, Deposit and calculated Balance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Summary" displayName="Summary" ref="B4:C10" totalsRowShown="0" headerRowDxfId="3" dataDxfId="2">
  <tableColumns count="2">
    <tableColumn id="1" xr3:uid="{00000000-0010-0000-0100-000001000000}" name="Category" dataDxfId="1"/>
    <tableColumn id="2" xr3:uid="{00000000-0010-0000-0100-000002000000}" name="Total" dataDxfId="0">
      <calculatedColumnFormula>SUMIF(Register[Category],"=" &amp;Summary[[#This Row],[Category]],Register[Withdrawal (-)])</calculatedColumnFormula>
    </tableColumn>
  </tableColumns>
  <tableStyleInfo name="Check Register Summary" showFirstColumn="0" showLastColumn="0" showRowStripes="0" showColumnStripes="0"/>
  <extLst>
    <ext xmlns:x14="http://schemas.microsoft.com/office/spreadsheetml/2009/9/main" uri="{504A1905-F514-4f6f-8877-14C23A59335A}">
      <x14:table altText="Spending Summary" altTextSummary="Summary of checks written by category. "/>
    </ext>
  </extLst>
</table>
</file>

<file path=xl/theme/theme1.xml><?xml version="1.0" encoding="utf-8"?>
<a:theme xmlns:a="http://schemas.openxmlformats.org/drawingml/2006/main" name="Office Theme">
  <a:themeElements>
    <a:clrScheme name="Check Register">
      <a:dk1>
        <a:sysClr val="windowText" lastClr="000000"/>
      </a:dk1>
      <a:lt1>
        <a:sysClr val="window" lastClr="FFFFFF"/>
      </a:lt1>
      <a:dk2>
        <a:srgbClr val="595459"/>
      </a:dk2>
      <a:lt2>
        <a:srgbClr val="F1EFED"/>
      </a:lt2>
      <a:accent1>
        <a:srgbClr val="56BCBE"/>
      </a:accent1>
      <a:accent2>
        <a:srgbClr val="7FAC39"/>
      </a:accent2>
      <a:accent3>
        <a:srgbClr val="FF6927"/>
      </a:accent3>
      <a:accent4>
        <a:srgbClr val="5B7799"/>
      </a:accent4>
      <a:accent5>
        <a:srgbClr val="EAE400"/>
      </a:accent5>
      <a:accent6>
        <a:srgbClr val="E60000"/>
      </a:accent6>
      <a:hlink>
        <a:srgbClr val="5B7799"/>
      </a:hlink>
      <a:folHlink>
        <a:srgbClr val="56BCBE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autoPageBreaks="0" fitToPage="1"/>
  </sheetPr>
  <dimension ref="A1:K18"/>
  <sheetViews>
    <sheetView showGridLines="0" tabSelected="1" workbookViewId="0" xr3:uid="{AEA406A1-0E4B-5B11-9CD5-51D6E497D94C}">
      <selection sqref="A1:D2"/>
    </sheetView>
  </sheetViews>
  <sheetFormatPr defaultRowHeight="18.75" customHeight="1"/>
  <cols>
    <col min="1" max="1" width="2.5703125" style="13" customWidth="1"/>
    <col min="2" max="2" width="14.5703125" style="13" customWidth="1"/>
    <col min="3" max="3" width="11.7109375" style="13" customWidth="1"/>
    <col min="4" max="4" width="11.7109375" style="23" customWidth="1"/>
    <col min="5" max="5" width="15.28515625" style="17" customWidth="1"/>
    <col min="6" max="6" width="15.140625" style="35" customWidth="1"/>
    <col min="7" max="7" width="24.28515625" customWidth="1"/>
    <col min="8" max="8" width="15" customWidth="1"/>
    <col min="9" max="10" width="14.85546875" style="31" customWidth="1"/>
    <col min="11" max="11" width="28.5703125" style="32" customWidth="1"/>
  </cols>
  <sheetData>
    <row r="1" spans="1:11" ht="25.5" customHeight="1">
      <c r="A1" s="39" t="s">
        <v>0</v>
      </c>
      <c r="B1" s="39"/>
      <c r="C1" s="39"/>
      <c r="D1" s="39"/>
      <c r="E1" s="26"/>
      <c r="F1" s="36"/>
      <c r="G1" s="13"/>
      <c r="H1" s="13"/>
      <c r="I1" s="33" t="s">
        <v>1</v>
      </c>
      <c r="J1" s="40">
        <f>SUM(Register[Deposit (+)])-SUM(Register[Withdrawal (-)])</f>
        <v>1617</v>
      </c>
      <c r="K1" s="40"/>
    </row>
    <row r="2" spans="1:11" ht="28.5" customHeight="1">
      <c r="A2" s="39"/>
      <c r="B2" s="39"/>
      <c r="C2" s="39"/>
      <c r="D2" s="39"/>
      <c r="E2" s="15"/>
      <c r="F2" s="37"/>
      <c r="G2" s="6"/>
      <c r="H2" s="6"/>
      <c r="I2" s="34"/>
      <c r="J2" s="40"/>
      <c r="K2" s="40"/>
    </row>
    <row r="3" spans="1:11" ht="33" customHeight="1">
      <c r="B3" s="14" t="s">
        <v>2</v>
      </c>
      <c r="C3" s="7"/>
      <c r="D3" s="19"/>
      <c r="E3" s="24" t="s">
        <v>3</v>
      </c>
      <c r="F3" s="38" t="s">
        <v>4</v>
      </c>
      <c r="G3" s="25" t="s">
        <v>5</v>
      </c>
      <c r="H3" s="25" t="s">
        <v>6</v>
      </c>
      <c r="I3" s="29" t="s">
        <v>7</v>
      </c>
      <c r="J3" s="29" t="s">
        <v>8</v>
      </c>
      <c r="K3" s="30" t="s">
        <v>9</v>
      </c>
    </row>
    <row r="4" spans="1:11" ht="18.75" customHeight="1">
      <c r="B4" s="8" t="s">
        <v>6</v>
      </c>
      <c r="C4" s="9" t="s">
        <v>10</v>
      </c>
      <c r="D4" s="20"/>
      <c r="E4" s="16"/>
      <c r="F4" s="5">
        <v>41593</v>
      </c>
      <c r="G4" s="3" t="s">
        <v>11</v>
      </c>
      <c r="H4" s="3" t="s">
        <v>12</v>
      </c>
      <c r="I4" s="4"/>
      <c r="J4" s="4">
        <v>2000</v>
      </c>
      <c r="K4" s="18">
        <f>Register[[#This Row],[Deposit (+)]]</f>
        <v>2000</v>
      </c>
    </row>
    <row r="5" spans="1:11" ht="18.75" customHeight="1">
      <c r="B5" s="8" t="s">
        <v>12</v>
      </c>
      <c r="C5" s="10">
        <f>SUMIF(Register[Category],"=" &amp;Summary[[#This Row],[Category]],Register[Deposit (+)])</f>
        <v>2000</v>
      </c>
      <c r="D5" s="21"/>
      <c r="E5" s="16" t="s">
        <v>13</v>
      </c>
      <c r="F5" s="5">
        <v>41603</v>
      </c>
      <c r="G5" s="3" t="s">
        <v>14</v>
      </c>
      <c r="H5" s="3" t="s">
        <v>15</v>
      </c>
      <c r="I5" s="4">
        <v>225</v>
      </c>
      <c r="J5" s="4"/>
      <c r="K5" s="18">
        <f>IF(ISBLANK(Register[[#This Row],[Withdrawal (-)]]),K4+Register[[#This Row],[Deposit (+)]],K4-Register[[#This Row],[Withdrawal (-)]])</f>
        <v>1775</v>
      </c>
    </row>
    <row r="6" spans="1:11" ht="18.75" customHeight="1">
      <c r="B6" s="8" t="s">
        <v>16</v>
      </c>
      <c r="C6" s="10">
        <f>SUMIF(Register[Category],"=" &amp;Summary[[#This Row],[Category]],Register[Withdrawal (-)])</f>
        <v>40</v>
      </c>
      <c r="D6" s="21"/>
      <c r="E6" s="16">
        <v>1001</v>
      </c>
      <c r="F6" s="5">
        <v>41636</v>
      </c>
      <c r="G6" s="3" t="s">
        <v>17</v>
      </c>
      <c r="H6" s="3" t="s">
        <v>18</v>
      </c>
      <c r="I6" s="4">
        <v>73</v>
      </c>
      <c r="J6" s="4"/>
      <c r="K6" s="18">
        <f>IF(ISBLANK(Register[[#This Row],[Withdrawal (-)]]),K5+Register[[#This Row],[Deposit (+)]],K5-Register[[#This Row],[Withdrawal (-)]])</f>
        <v>1702</v>
      </c>
    </row>
    <row r="7" spans="1:11" ht="18.75" customHeight="1">
      <c r="B7" s="8" t="s">
        <v>19</v>
      </c>
      <c r="C7" s="10">
        <f>SUMIF(Register[Category],"=" &amp;Summary[[#This Row],[Category]],Register[Withdrawal (-)])</f>
        <v>7</v>
      </c>
      <c r="D7" s="21"/>
      <c r="E7" s="16" t="s">
        <v>13</v>
      </c>
      <c r="F7" s="5">
        <v>41636</v>
      </c>
      <c r="G7" s="3" t="s">
        <v>20</v>
      </c>
      <c r="H7" s="3" t="s">
        <v>15</v>
      </c>
      <c r="I7" s="4">
        <v>38</v>
      </c>
      <c r="J7" s="4"/>
      <c r="K7" s="18">
        <f>IF(ISBLANK(Register[[#This Row],[Withdrawal (-)]]),K6+Register[[#This Row],[Deposit (+)]],K6-Register[[#This Row],[Withdrawal (-)]])</f>
        <v>1664</v>
      </c>
    </row>
    <row r="8" spans="1:11" ht="18.75" customHeight="1">
      <c r="B8" s="8" t="s">
        <v>15</v>
      </c>
      <c r="C8" s="10">
        <f>SUMIF(Register[Category],"=" &amp;Summary[[#This Row],[Category]],Register[Withdrawal (-)])</f>
        <v>263</v>
      </c>
      <c r="D8" s="21"/>
      <c r="E8" s="16">
        <v>1002</v>
      </c>
      <c r="F8" s="5">
        <v>41643</v>
      </c>
      <c r="G8" s="3" t="s">
        <v>21</v>
      </c>
      <c r="H8" s="3" t="s">
        <v>16</v>
      </c>
      <c r="I8" s="4">
        <v>40</v>
      </c>
      <c r="J8" s="4"/>
      <c r="K8" s="18">
        <f>IF(ISBLANK(Register[[#This Row],[Withdrawal (-)]]),K7+Register[[#This Row],[Deposit (+)]],K7-Register[[#This Row],[Withdrawal (-)]])</f>
        <v>1624</v>
      </c>
    </row>
    <row r="9" spans="1:11" ht="18.75" customHeight="1">
      <c r="B9" s="8" t="s">
        <v>18</v>
      </c>
      <c r="C9" s="10">
        <f>SUMIF(Register[Category],"=" &amp;Summary[[#This Row],[Category]],Register[Withdrawal (-)])</f>
        <v>73</v>
      </c>
      <c r="D9" s="21"/>
      <c r="E9" s="16" t="s">
        <v>13</v>
      </c>
      <c r="F9" s="5">
        <v>41646</v>
      </c>
      <c r="G9" s="1" t="s">
        <v>22</v>
      </c>
      <c r="H9" s="1" t="s">
        <v>19</v>
      </c>
      <c r="I9" s="2">
        <v>7</v>
      </c>
      <c r="J9" s="2"/>
      <c r="K9" s="18">
        <f>IF(ISBLANK(Register[[#This Row],[Withdrawal (-)]]),K8+Register[[#This Row],[Deposit (+)]],K8-Register[[#This Row],[Withdrawal (-)]])</f>
        <v>1617</v>
      </c>
    </row>
    <row r="10" spans="1:11" ht="18.75" customHeight="1">
      <c r="B10" s="11" t="s">
        <v>23</v>
      </c>
      <c r="C10" s="12">
        <f>SUMIF(Register[Category],"=" &amp;Summary[[#This Row],[Category]],Register[Withdrawal (-)])</f>
        <v>0</v>
      </c>
      <c r="D10" s="22"/>
    </row>
    <row r="13" spans="1:11" ht="18.75" customHeight="1">
      <c r="B13" s="27" t="s">
        <v>24</v>
      </c>
    </row>
    <row r="14" spans="1:11" ht="18.75" customHeight="1">
      <c r="B14" s="27" t="s">
        <v>25</v>
      </c>
    </row>
    <row r="15" spans="1:11" ht="18.75" customHeight="1">
      <c r="B15" s="27" t="s">
        <v>26</v>
      </c>
    </row>
    <row r="16" spans="1:11" ht="18.75" customHeight="1">
      <c r="B16" s="27" t="s">
        <v>27</v>
      </c>
    </row>
    <row r="17" spans="2:2" ht="18.75" customHeight="1">
      <c r="B17" s="28"/>
    </row>
    <row r="18" spans="2:2" ht="18.75" customHeight="1">
      <c r="B18" s="27"/>
    </row>
  </sheetData>
  <mergeCells count="2">
    <mergeCell ref="A1:D2"/>
    <mergeCell ref="J1:K2"/>
  </mergeCells>
  <conditionalFormatting sqref="K4:K9">
    <cfRule type="expression" dxfId="16" priority="1">
      <formula>K4&lt;0</formula>
    </cfRule>
  </conditionalFormatting>
  <dataValidations count="1">
    <dataValidation type="list" errorStyle="warning" allowBlank="1" showInputMessage="1" errorTitle="Whoops" sqref="H4:H9" xr:uid="{00000000-0002-0000-0000-000000000000}">
      <formula1>CategoryLookup</formula1>
    </dataValidation>
  </dataValidations>
  <printOptions horizontalCentered="1"/>
  <pageMargins left="0.25" right="0.25" top="0.75" bottom="0.75" header="0.3" footer="0.3"/>
  <pageSetup scale="49" fitToHeight="0" orientation="portrait" r:id="rId1"/>
  <headerFooter differentFirst="1">
    <oddFooter>Page &amp;P of &amp;N</oddFooter>
  </headerFooter>
  <ignoredErrors>
    <ignoredError sqref="C5 K4" calculatedColumn="1"/>
  </ignoredErrors>
  <legacy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 </cp:lastModifiedBy>
  <cp:revision/>
  <dcterms:created xsi:type="dcterms:W3CDTF">2017-01-10T13:18:38Z</dcterms:created>
  <dcterms:modified xsi:type="dcterms:W3CDTF">2017-01-10T13:19:47Z</dcterms:modified>
  <cp:category/>
  <cp:contentStatus/>
</cp:coreProperties>
</file>